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UCHWAŁA RPW LUTY ZMIANY BUDŻET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'1'!$A$1:$G$33</definedName>
  </definedNames>
  <calcPr calcId="152511"/>
</workbook>
</file>

<file path=xl/calcChain.xml><?xml version="1.0" encoding="utf-8"?>
<calcChain xmlns="http://schemas.openxmlformats.org/spreadsheetml/2006/main">
  <c r="D12" i="1" l="1"/>
  <c r="D17" i="1"/>
  <c r="G13" i="1"/>
  <c r="F13" i="1"/>
  <c r="E13" i="1"/>
  <c r="D13" i="1"/>
  <c r="E20" i="1" l="1"/>
  <c r="F20" i="1"/>
  <c r="G20" i="1"/>
  <c r="E21" i="1"/>
  <c r="F21" i="1"/>
  <c r="G21" i="1"/>
  <c r="D21" i="1"/>
  <c r="E7" i="1" l="1"/>
  <c r="F7" i="1"/>
  <c r="G7" i="1"/>
  <c r="D7" i="1"/>
  <c r="D26" i="1"/>
  <c r="D25" i="1" s="1"/>
  <c r="G26" i="1"/>
  <c r="G25" i="1" s="1"/>
  <c r="F26" i="1"/>
  <c r="F25" i="1" s="1"/>
  <c r="E26" i="1"/>
  <c r="E25" i="1" s="1"/>
  <c r="D20" i="1"/>
  <c r="E17" i="1"/>
  <c r="F17" i="1"/>
  <c r="G17" i="1"/>
  <c r="E15" i="1"/>
  <c r="F15" i="1"/>
  <c r="G15" i="1"/>
  <c r="D15" i="1"/>
  <c r="E12" i="1" l="1"/>
  <c r="G12" i="1"/>
  <c r="F12" i="1"/>
  <c r="G6" i="1"/>
  <c r="E6" i="1"/>
  <c r="F6" i="1"/>
  <c r="D6" i="1"/>
  <c r="D29" i="1" l="1"/>
  <c r="E29" i="1"/>
  <c r="F29" i="1"/>
  <c r="G29" i="1"/>
</calcChain>
</file>

<file path=xl/sharedStrings.xml><?xml version="1.0" encoding="utf-8"?>
<sst xmlns="http://schemas.openxmlformats.org/spreadsheetml/2006/main" count="52" uniqueCount="40">
  <si>
    <t>Dział</t>
  </si>
  <si>
    <t>Źródło dochodów</t>
  </si>
  <si>
    <t>RAZEM</t>
  </si>
  <si>
    <t>Rozdział</t>
  </si>
  <si>
    <t>dochody bieżące</t>
  </si>
  <si>
    <t>Zwiększenie</t>
  </si>
  <si>
    <t>dochody majątkowe</t>
  </si>
  <si>
    <t>Zmniejszenie</t>
  </si>
  <si>
    <t>Powiatowe Urzędy Pracy</t>
  </si>
  <si>
    <t>85333</t>
  </si>
  <si>
    <t>Pozostałe zadania w zakresie polityki społecznej</t>
  </si>
  <si>
    <t>801</t>
  </si>
  <si>
    <t>Oświata i wychowanie</t>
  </si>
  <si>
    <t>80130</t>
  </si>
  <si>
    <t>Szkoły zawodowe</t>
  </si>
  <si>
    <t>630</t>
  </si>
  <si>
    <t>Turystyka</t>
  </si>
  <si>
    <t>63003</t>
  </si>
  <si>
    <t>Zadania w zakresie upowszechniania turystyki</t>
  </si>
  <si>
    <t>Dotacje celowe w ramach programów finansowanych z udziałem środków europejskich oraz środków, o których mowa w art.5 ust.1 pkt 3 oraz ust. 3 pkt 5 i 6 ustawy, lub płatności w ramach budżetu środków europejskich, z wyłączeniem dochodów klasyfikowanych w paragrafie 205 -  na realizację projektu Wyprawa z naturą i kulturą - środki EFRR</t>
  </si>
  <si>
    <t>Dotacje celowe w ramach programów finansowanych z udziałem środków europejskich oraz środków, o których mowa w art.5 ust.1 pkt. 3 oraz ust. 3 pkt 5 i 6 ustawy, lub płatności w ramach budżetu środków europejskich, z wyłączeniem dochodów klasyfikowanych w paragrafie 625 - Dotacja majatkowa na realizację projektu  Wyprawa z naturą  i kulturą - środki EFRR</t>
  </si>
  <si>
    <t>80195</t>
  </si>
  <si>
    <t>Pozostała działalność</t>
  </si>
  <si>
    <t>852</t>
  </si>
  <si>
    <t>Pomoc społeczna</t>
  </si>
  <si>
    <t>85295</t>
  </si>
  <si>
    <t>Dotacja celowa otrzymana przez jednostkę samorządu terytorialnegobędącej instytucją wdrażającą na zadania bieżące realizowane na podstawie porozumień (umów) Projekt Nadeszła twoja szansa - część unijna</t>
  </si>
  <si>
    <t xml:space="preserve">             Dochody budżetu powiatu w 2015 roku - zmiana </t>
  </si>
  <si>
    <t>Zwroty dotacji udzielonych w 2014 r. szkole niepublicznej</t>
  </si>
  <si>
    <t xml:space="preserve">Zwroty dotacji na realizację polityki prorodzinnej udzielone w roku 2014 Gminom z powiatu wołomińskiego </t>
  </si>
  <si>
    <t>Dotacja celowa otrzymana przez jednostkę samorządu terytorialnegobędącej instytucją wdrażającą na zadania bieżące realizowane na podstawie porozumień (umów) Projekt Nadeszła twoja szansa -  wkład krajowy</t>
  </si>
  <si>
    <t>Dotacje celowe w ramach programów finansowanych z udziałem środków europejskich oraz środków, o których mowa w art.5 ust.1 pkt 3 oraz ust. 3 pkt 5 i 6 ustawy, lub płatności w ramach budżetu środków europejskich, z wyłączeniem dochodów klasyfikowanych w paragrafie 205 - na realizację projektu Oznakowanie przebiegu tras rowerowych na terenie powiatu wołomińskiego wraz z wykonaniem infrastruktury towarzyszącej - środki PARW</t>
  </si>
  <si>
    <t>Dotacje celowe w ramach programów finansowanych z udziałem środków europejskich oraz środków, o których mowa w art.5 ust.1 pkt. 3 oraz ust. 3 pkt 5 i 6 ustawy, lub płatności w ramach budżetu środków europejskich, z wyłączeniem dochodów klasyfikowanych w paragrafie 625 Dotacja majatkowa  na realizację projektu Oznakowanie przebiegu tras rowerowych na terenie powiatu wołomińskiego wraz z wykonaniem infrastruktury towarzyszącej - środki PARW</t>
  </si>
  <si>
    <t>Dotacje celowe w ramach programów finansowanych z udziałem środków europejskich oraz środków, o których mowa w art.5 ust.1 pkt 3 oraz ust. 3 pkt 5 i 6 ustawy, lub płatności w ramach budżetu środków europejskich, z wyłączeniem dochodów klasyfikowanych w paragrafie 205 -  Projekt Kształcenie zawodowe zintegrowane z rynkiem pracy - program rozwojowy dla Technikum Zespołu Szkół im. Prezydenta Ignacego Mościckiego</t>
  </si>
  <si>
    <t>80120</t>
  </si>
  <si>
    <t>Licea ogólnokształcące</t>
  </si>
  <si>
    <t>Zwroty dotacji udzielonych w 2014 roku</t>
  </si>
  <si>
    <t>Dotacje celowe w ramach programów finansowanych z udziałem środków europejskich oraz środków, o których mowa w art.5 ust.1 pkt 3 oraz ust. 3 pkt 5 i 6 ustawy, lub płatności w ramach budżetu środków europejskich, z wyłączeniem dochodów klasyfikowanych w paragrafie 205 -  Projekt Nowoczesne staże szansą na przyszłość - Erasmus+ ZS Zielonka</t>
  </si>
  <si>
    <r>
      <rPr>
        <sz val="11"/>
        <color indexed="8"/>
        <rFont val="Arial CE"/>
        <charset val="238"/>
      </rPr>
      <t xml:space="preserve">Ogółem zwiększa się dochody o kwotę </t>
    </r>
    <r>
      <rPr>
        <b/>
        <sz val="11"/>
        <color indexed="8"/>
        <rFont val="Arial CE"/>
        <charset val="238"/>
      </rPr>
      <t>857 602 zł</t>
    </r>
  </si>
  <si>
    <r>
      <t>Plan dochodów po zmianach wyniesie</t>
    </r>
    <r>
      <rPr>
        <b/>
        <sz val="11"/>
        <color theme="1"/>
        <rFont val="Arial CE"/>
        <charset val="238"/>
      </rPr>
      <t xml:space="preserve"> 150 767 395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</si>
</sst>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6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sz val="11"/>
      <color theme="1"/>
      <name val="Arial CE"/>
      <charset val="238"/>
    </font>
    <font>
      <i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sz val="11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1"/>
      <color indexed="8"/>
      <name val="Arial CE"/>
      <charset val="238"/>
    </font>
    <font>
      <sz val="11"/>
      <color indexed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Fill="1"/>
    <xf numFmtId="0" fontId="22" fillId="0" borderId="0" xfId="0" applyFont="1" applyAlignment="1">
      <alignment vertical="center"/>
    </xf>
    <xf numFmtId="3" fontId="22" fillId="0" borderId="0" xfId="0" applyNumberFormat="1" applyFont="1"/>
    <xf numFmtId="49" fontId="28" fillId="0" borderId="12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right" vertical="center" wrapText="1"/>
    </xf>
    <xf numFmtId="49" fontId="27" fillId="0" borderId="11" xfId="0" applyNumberFormat="1" applyFont="1" applyBorder="1" applyAlignment="1">
      <alignment horizontal="left" vertical="center" wrapText="1"/>
    </xf>
    <xf numFmtId="3" fontId="27" fillId="0" borderId="11" xfId="0" applyNumberFormat="1" applyFont="1" applyBorder="1" applyAlignment="1">
      <alignment vertical="center"/>
    </xf>
    <xf numFmtId="3" fontId="30" fillId="0" borderId="11" xfId="0" applyNumberFormat="1" applyFont="1" applyBorder="1" applyAlignment="1">
      <alignment horizontal="right" vertical="center"/>
    </xf>
    <xf numFmtId="0" fontId="32" fillId="0" borderId="11" xfId="0" applyFont="1" applyBorder="1"/>
    <xf numFmtId="0" fontId="33" fillId="0" borderId="11" xfId="0" applyFont="1" applyBorder="1" applyAlignment="1">
      <alignment horizontal="center" vertical="center"/>
    </xf>
    <xf numFmtId="3" fontId="30" fillId="0" borderId="11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wrapText="1"/>
    </xf>
    <xf numFmtId="49" fontId="29" fillId="0" borderId="14" xfId="0" applyNumberFormat="1" applyFont="1" applyBorder="1" applyAlignment="1">
      <alignment horizontal="center" wrapText="1"/>
    </xf>
    <xf numFmtId="49" fontId="29" fillId="0" borderId="12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6" fillId="0" borderId="0" xfId="0" applyFont="1"/>
    <xf numFmtId="0" fontId="31" fillId="0" borderId="0" xfId="0" applyFont="1"/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49" fontId="30" fillId="0" borderId="11" xfId="0" applyNumberFormat="1" applyFont="1" applyBorder="1" applyAlignment="1">
      <alignment horizontal="left" vertical="center" wrapText="1"/>
    </xf>
    <xf numFmtId="3" fontId="30" fillId="0" borderId="11" xfId="0" applyNumberFormat="1" applyFont="1" applyBorder="1" applyAlignment="1">
      <alignment vertical="center"/>
    </xf>
    <xf numFmtId="3" fontId="30" fillId="0" borderId="11" xfId="0" applyNumberFormat="1" applyFont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0" fontId="26" fillId="0" borderId="0" xfId="0" applyFont="1" applyFill="1" applyAlignment="1">
      <alignment vertical="center"/>
    </xf>
    <xf numFmtId="49" fontId="34" fillId="0" borderId="16" xfId="0" applyNumberFormat="1" applyFont="1" applyBorder="1" applyAlignment="1">
      <alignment vertical="center" wrapText="1"/>
    </xf>
    <xf numFmtId="49" fontId="34" fillId="0" borderId="0" xfId="0" applyNumberFormat="1" applyFont="1" applyBorder="1" applyAlignment="1">
      <alignment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4" zoomScaleNormal="100" zoomScaleSheetLayoutView="100" workbookViewId="0">
      <selection activeCell="A33" sqref="A33:C33"/>
    </sheetView>
  </sheetViews>
  <sheetFormatPr defaultRowHeight="12.75"/>
  <cols>
    <col min="1" max="1" width="8.7109375" customWidth="1"/>
    <col min="2" max="2" width="10.7109375" customWidth="1"/>
    <col min="3" max="3" width="99.5703125" customWidth="1"/>
    <col min="4" max="4" width="18.7109375" customWidth="1"/>
    <col min="5" max="7" width="16.85546875" customWidth="1"/>
  </cols>
  <sheetData>
    <row r="1" spans="1:7" ht="24" customHeight="1">
      <c r="A1" s="39" t="s">
        <v>27</v>
      </c>
      <c r="B1" s="39"/>
      <c r="C1" s="40"/>
      <c r="D1" s="40"/>
    </row>
    <row r="2" spans="1:7" ht="24" customHeight="1">
      <c r="A2" s="29"/>
      <c r="B2" s="29"/>
      <c r="C2" s="30"/>
      <c r="D2" s="30"/>
    </row>
    <row r="3" spans="1:7" ht="10.5" customHeight="1">
      <c r="A3" s="29"/>
      <c r="B3" s="29"/>
      <c r="C3" s="30"/>
      <c r="D3" s="30"/>
    </row>
    <row r="4" spans="1:7" s="1" customFormat="1" ht="21" customHeight="1">
      <c r="A4" s="34" t="s">
        <v>0</v>
      </c>
      <c r="B4" s="34" t="s">
        <v>3</v>
      </c>
      <c r="C4" s="34" t="s">
        <v>1</v>
      </c>
      <c r="D4" s="36" t="s">
        <v>5</v>
      </c>
      <c r="E4" s="37"/>
      <c r="F4" s="36" t="s">
        <v>7</v>
      </c>
      <c r="G4" s="37"/>
    </row>
    <row r="5" spans="1:7" s="2" customFormat="1" ht="30" customHeight="1">
      <c r="A5" s="35"/>
      <c r="B5" s="35"/>
      <c r="C5" s="35"/>
      <c r="D5" s="4" t="s">
        <v>4</v>
      </c>
      <c r="E5" s="5" t="s">
        <v>6</v>
      </c>
      <c r="F5" s="4" t="s">
        <v>4</v>
      </c>
      <c r="G5" s="5" t="s">
        <v>6</v>
      </c>
    </row>
    <row r="6" spans="1:7" ht="24.75" customHeight="1">
      <c r="A6" s="12" t="s">
        <v>15</v>
      </c>
      <c r="B6" s="12"/>
      <c r="C6" s="12" t="s">
        <v>16</v>
      </c>
      <c r="D6" s="13">
        <f>SUM(D7)</f>
        <v>136044</v>
      </c>
      <c r="E6" s="13">
        <f t="shared" ref="E6:G6" si="0">SUM(E7)</f>
        <v>45648</v>
      </c>
      <c r="F6" s="13">
        <f t="shared" si="0"/>
        <v>0</v>
      </c>
      <c r="G6" s="13">
        <f t="shared" si="0"/>
        <v>0</v>
      </c>
    </row>
    <row r="7" spans="1:7" ht="29.25" customHeight="1">
      <c r="A7" s="12"/>
      <c r="B7" s="14" t="s">
        <v>17</v>
      </c>
      <c r="C7" s="15" t="s">
        <v>18</v>
      </c>
      <c r="D7" s="16">
        <f>SUM(D8+D9+D10+D11)</f>
        <v>136044</v>
      </c>
      <c r="E7" s="16">
        <f t="shared" ref="E7:G7" si="1">SUM(E8+E9+E10+E11)</f>
        <v>45648</v>
      </c>
      <c r="F7" s="16">
        <f t="shared" si="1"/>
        <v>0</v>
      </c>
      <c r="G7" s="16">
        <f t="shared" si="1"/>
        <v>0</v>
      </c>
    </row>
    <row r="8" spans="1:7" ht="86.25" customHeight="1">
      <c r="A8" s="6"/>
      <c r="B8" s="11"/>
      <c r="C8" s="17" t="s">
        <v>19</v>
      </c>
      <c r="D8" s="18">
        <v>119070</v>
      </c>
      <c r="E8" s="18">
        <v>0</v>
      </c>
      <c r="F8" s="18">
        <v>0</v>
      </c>
      <c r="G8" s="18">
        <v>0</v>
      </c>
    </row>
    <row r="9" spans="1:7" ht="99.75" customHeight="1">
      <c r="A9" s="6"/>
      <c r="B9" s="11"/>
      <c r="C9" s="17" t="s">
        <v>31</v>
      </c>
      <c r="D9" s="18">
        <v>16974</v>
      </c>
      <c r="E9" s="18">
        <v>0</v>
      </c>
      <c r="F9" s="18">
        <v>0</v>
      </c>
      <c r="G9" s="18">
        <v>0</v>
      </c>
    </row>
    <row r="10" spans="1:7" ht="82.5" customHeight="1">
      <c r="A10" s="6"/>
      <c r="B10" s="11"/>
      <c r="C10" s="17" t="s">
        <v>20</v>
      </c>
      <c r="D10" s="18">
        <v>0</v>
      </c>
      <c r="E10" s="18">
        <v>12622</v>
      </c>
      <c r="F10" s="18">
        <v>0</v>
      </c>
      <c r="G10" s="18">
        <v>0</v>
      </c>
    </row>
    <row r="11" spans="1:7" ht="102" customHeight="1">
      <c r="A11" s="6"/>
      <c r="B11" s="11"/>
      <c r="C11" s="17" t="s">
        <v>32</v>
      </c>
      <c r="D11" s="18">
        <v>0</v>
      </c>
      <c r="E11" s="18">
        <v>33026</v>
      </c>
      <c r="F11" s="18">
        <v>0</v>
      </c>
      <c r="G11" s="18">
        <v>0</v>
      </c>
    </row>
    <row r="12" spans="1:7" ht="25.5" customHeight="1">
      <c r="A12" s="12" t="s">
        <v>11</v>
      </c>
      <c r="B12" s="11"/>
      <c r="C12" s="15" t="s">
        <v>12</v>
      </c>
      <c r="D12" s="33">
        <f>SUM(D13+D15+D17)</f>
        <v>301739</v>
      </c>
      <c r="E12" s="33">
        <f t="shared" ref="E12:G12" si="2">SUM(E15+E17)</f>
        <v>0</v>
      </c>
      <c r="F12" s="33">
        <f t="shared" si="2"/>
        <v>0</v>
      </c>
      <c r="G12" s="33">
        <f t="shared" si="2"/>
        <v>0</v>
      </c>
    </row>
    <row r="13" spans="1:7" ht="29.25" customHeight="1">
      <c r="A13" s="12"/>
      <c r="B13" s="14" t="s">
        <v>34</v>
      </c>
      <c r="C13" s="31" t="s">
        <v>35</v>
      </c>
      <c r="D13" s="32">
        <f>SUM(D14)</f>
        <v>20370</v>
      </c>
      <c r="E13" s="32">
        <f t="shared" ref="E13:G15" si="3">SUM(E14)</f>
        <v>0</v>
      </c>
      <c r="F13" s="32">
        <f t="shared" si="3"/>
        <v>0</v>
      </c>
      <c r="G13" s="32">
        <f t="shared" si="3"/>
        <v>0</v>
      </c>
    </row>
    <row r="14" spans="1:7" ht="21" customHeight="1">
      <c r="A14" s="12"/>
      <c r="B14" s="11"/>
      <c r="C14" s="17" t="s">
        <v>36</v>
      </c>
      <c r="D14" s="18">
        <v>20370</v>
      </c>
      <c r="E14" s="18">
        <v>0</v>
      </c>
      <c r="F14" s="18">
        <v>0</v>
      </c>
      <c r="G14" s="18">
        <v>0</v>
      </c>
    </row>
    <row r="15" spans="1:7" ht="22.5" customHeight="1">
      <c r="A15" s="6"/>
      <c r="B15" s="14" t="s">
        <v>13</v>
      </c>
      <c r="C15" s="31" t="s">
        <v>14</v>
      </c>
      <c r="D15" s="32">
        <f>SUM(D16)</f>
        <v>84579</v>
      </c>
      <c r="E15" s="32">
        <f t="shared" si="3"/>
        <v>0</v>
      </c>
      <c r="F15" s="32">
        <f t="shared" si="3"/>
        <v>0</v>
      </c>
      <c r="G15" s="32">
        <f t="shared" si="3"/>
        <v>0</v>
      </c>
    </row>
    <row r="16" spans="1:7" ht="21" customHeight="1">
      <c r="A16" s="6"/>
      <c r="B16" s="11"/>
      <c r="C16" s="17" t="s">
        <v>28</v>
      </c>
      <c r="D16" s="18">
        <v>84579</v>
      </c>
      <c r="E16" s="18">
        <v>0</v>
      </c>
      <c r="F16" s="18">
        <v>0</v>
      </c>
      <c r="G16" s="18">
        <v>0</v>
      </c>
    </row>
    <row r="17" spans="1:7" ht="25.5" customHeight="1">
      <c r="A17" s="6"/>
      <c r="B17" s="14" t="s">
        <v>21</v>
      </c>
      <c r="C17" s="31" t="s">
        <v>22</v>
      </c>
      <c r="D17" s="32">
        <f>SUM(D18:D19)</f>
        <v>196790</v>
      </c>
      <c r="E17" s="32">
        <f t="shared" ref="E17:G17" si="4">SUM(E18)</f>
        <v>0</v>
      </c>
      <c r="F17" s="32">
        <f t="shared" si="4"/>
        <v>0</v>
      </c>
      <c r="G17" s="32">
        <f t="shared" si="4"/>
        <v>0</v>
      </c>
    </row>
    <row r="18" spans="1:7" ht="102.75" customHeight="1">
      <c r="A18" s="6"/>
      <c r="B18" s="11"/>
      <c r="C18" s="17" t="s">
        <v>33</v>
      </c>
      <c r="D18" s="18">
        <v>11813</v>
      </c>
      <c r="E18" s="18">
        <v>0</v>
      </c>
      <c r="F18" s="18">
        <v>0</v>
      </c>
      <c r="G18" s="18">
        <v>0</v>
      </c>
    </row>
    <row r="19" spans="1:7" ht="77.25" customHeight="1">
      <c r="A19" s="6"/>
      <c r="B19" s="11"/>
      <c r="C19" s="17" t="s">
        <v>37</v>
      </c>
      <c r="D19" s="18">
        <v>184977</v>
      </c>
      <c r="E19" s="18"/>
      <c r="F19" s="18"/>
      <c r="G19" s="18"/>
    </row>
    <row r="20" spans="1:7" ht="23.25" customHeight="1">
      <c r="A20" s="12" t="s">
        <v>23</v>
      </c>
      <c r="B20" s="11"/>
      <c r="C20" s="15" t="s">
        <v>24</v>
      </c>
      <c r="D20" s="33">
        <f>SUM(D21)</f>
        <v>152805</v>
      </c>
      <c r="E20" s="33">
        <f t="shared" ref="E20:G20" si="5">SUM(E21)</f>
        <v>0</v>
      </c>
      <c r="F20" s="33">
        <f t="shared" si="5"/>
        <v>0</v>
      </c>
      <c r="G20" s="33">
        <f t="shared" si="5"/>
        <v>0</v>
      </c>
    </row>
    <row r="21" spans="1:7" ht="24" customHeight="1">
      <c r="A21" s="6"/>
      <c r="B21" s="14" t="s">
        <v>25</v>
      </c>
      <c r="C21" s="31" t="s">
        <v>22</v>
      </c>
      <c r="D21" s="32">
        <f>SUM(D22)</f>
        <v>152805</v>
      </c>
      <c r="E21" s="32">
        <f t="shared" ref="E21:G21" si="6">SUM(E22)</f>
        <v>0</v>
      </c>
      <c r="F21" s="32">
        <f t="shared" si="6"/>
        <v>0</v>
      </c>
      <c r="G21" s="32">
        <f t="shared" si="6"/>
        <v>0</v>
      </c>
    </row>
    <row r="22" spans="1:7" ht="36.75" customHeight="1">
      <c r="A22" s="6"/>
      <c r="B22" s="11"/>
      <c r="C22" s="17" t="s">
        <v>29</v>
      </c>
      <c r="D22" s="18">
        <v>152805</v>
      </c>
      <c r="E22" s="18">
        <v>0</v>
      </c>
      <c r="F22" s="18">
        <v>0</v>
      </c>
      <c r="G22" s="18">
        <v>0</v>
      </c>
    </row>
    <row r="23" spans="1:7" ht="27.75" customHeight="1">
      <c r="A23" s="34" t="s">
        <v>0</v>
      </c>
      <c r="B23" s="34" t="s">
        <v>3</v>
      </c>
      <c r="C23" s="34" t="s">
        <v>1</v>
      </c>
      <c r="D23" s="36" t="s">
        <v>5</v>
      </c>
      <c r="E23" s="37"/>
      <c r="F23" s="36" t="s">
        <v>7</v>
      </c>
      <c r="G23" s="37"/>
    </row>
    <row r="24" spans="1:7" ht="27.75" customHeight="1">
      <c r="A24" s="35"/>
      <c r="B24" s="35"/>
      <c r="C24" s="35"/>
      <c r="D24" s="4" t="s">
        <v>4</v>
      </c>
      <c r="E24" s="5" t="s">
        <v>6</v>
      </c>
      <c r="F24" s="4" t="s">
        <v>4</v>
      </c>
      <c r="G24" s="5" t="s">
        <v>6</v>
      </c>
    </row>
    <row r="25" spans="1:7" ht="33.75" customHeight="1">
      <c r="A25" s="21">
        <v>853</v>
      </c>
      <c r="B25" s="20"/>
      <c r="C25" s="15" t="s">
        <v>10</v>
      </c>
      <c r="D25" s="22">
        <f>SUM(D26)</f>
        <v>221366</v>
      </c>
      <c r="E25" s="22">
        <f t="shared" ref="E25:G26" si="7">SUM(E26)</f>
        <v>0</v>
      </c>
      <c r="F25" s="22">
        <f t="shared" si="7"/>
        <v>0</v>
      </c>
      <c r="G25" s="22">
        <f t="shared" si="7"/>
        <v>0</v>
      </c>
    </row>
    <row r="26" spans="1:7" ht="33.75" customHeight="1">
      <c r="A26" s="12"/>
      <c r="B26" s="14" t="s">
        <v>9</v>
      </c>
      <c r="C26" s="15" t="s">
        <v>8</v>
      </c>
      <c r="D26" s="19">
        <f>SUM(D27+D28)</f>
        <v>221366</v>
      </c>
      <c r="E26" s="19">
        <f t="shared" si="7"/>
        <v>0</v>
      </c>
      <c r="F26" s="19">
        <f t="shared" si="7"/>
        <v>0</v>
      </c>
      <c r="G26" s="19">
        <f>SUM(G27)</f>
        <v>0</v>
      </c>
    </row>
    <row r="27" spans="1:7" ht="58.5" customHeight="1">
      <c r="A27" s="6"/>
      <c r="B27" s="11"/>
      <c r="C27" s="17" t="s">
        <v>26</v>
      </c>
      <c r="D27" s="18">
        <v>188161</v>
      </c>
      <c r="E27" s="18">
        <v>0</v>
      </c>
      <c r="F27" s="18">
        <v>0</v>
      </c>
      <c r="G27" s="18">
        <v>0</v>
      </c>
    </row>
    <row r="28" spans="1:7" ht="59.25" customHeight="1">
      <c r="A28" s="6"/>
      <c r="B28" s="11"/>
      <c r="C28" s="17" t="s">
        <v>30</v>
      </c>
      <c r="D28" s="18">
        <v>33205</v>
      </c>
      <c r="E28" s="18">
        <v>0</v>
      </c>
      <c r="F28" s="18">
        <v>0</v>
      </c>
      <c r="G28" s="18">
        <v>0</v>
      </c>
    </row>
    <row r="29" spans="1:7" ht="30" customHeight="1">
      <c r="A29" s="23"/>
      <c r="B29" s="24"/>
      <c r="C29" s="25" t="s">
        <v>2</v>
      </c>
      <c r="D29" s="13">
        <f>SUM(D25+D20+D12+D6)</f>
        <v>811954</v>
      </c>
      <c r="E29" s="13">
        <f>SUM(E25+E20+E12+E6)</f>
        <v>45648</v>
      </c>
      <c r="F29" s="13">
        <f>SUM(F25+F20+F12+F6)</f>
        <v>0</v>
      </c>
      <c r="G29" s="13">
        <f>SUM(G25+G20+G12+G6)</f>
        <v>0</v>
      </c>
    </row>
    <row r="30" spans="1:7" s="28" customFormat="1" ht="21" customHeight="1">
      <c r="A30" s="42"/>
      <c r="B30" s="42"/>
      <c r="C30" s="42"/>
      <c r="D30" s="26"/>
      <c r="E30" s="27"/>
      <c r="F30" s="26"/>
      <c r="G30" s="27"/>
    </row>
    <row r="31" spans="1:7" s="28" customFormat="1" ht="21" customHeight="1">
      <c r="A31" s="43" t="s">
        <v>38</v>
      </c>
      <c r="B31" s="43"/>
      <c r="C31" s="43"/>
      <c r="D31" s="26"/>
      <c r="E31" s="27"/>
      <c r="F31" s="26"/>
      <c r="G31" s="27"/>
    </row>
    <row r="32" spans="1:7" ht="21" customHeight="1">
      <c r="A32" s="41" t="s">
        <v>39</v>
      </c>
      <c r="B32" s="41"/>
      <c r="C32" s="41"/>
      <c r="D32" s="8"/>
      <c r="E32" s="10"/>
      <c r="F32" s="8"/>
      <c r="G32" s="7"/>
    </row>
    <row r="33" spans="1:7" ht="21" customHeight="1">
      <c r="A33" s="38"/>
      <c r="B33" s="38"/>
      <c r="C33" s="38"/>
      <c r="D33" s="7"/>
      <c r="E33" s="7"/>
      <c r="F33" s="7"/>
      <c r="G33" s="7"/>
    </row>
    <row r="34" spans="1:7">
      <c r="A34" s="7"/>
      <c r="B34" s="7"/>
      <c r="C34" s="9"/>
      <c r="D34" s="7"/>
      <c r="E34" s="7"/>
      <c r="F34" s="7"/>
      <c r="G34" s="7"/>
    </row>
    <row r="35" spans="1:7">
      <c r="C35" s="3"/>
    </row>
    <row r="36" spans="1:7">
      <c r="C36" s="3"/>
    </row>
    <row r="37" spans="1:7">
      <c r="C37" s="3"/>
    </row>
    <row r="38" spans="1:7">
      <c r="C38" s="3"/>
    </row>
    <row r="39" spans="1:7">
      <c r="C39" s="3"/>
    </row>
    <row r="40" spans="1:7">
      <c r="C40" s="3"/>
    </row>
    <row r="41" spans="1:7">
      <c r="C41" s="3"/>
    </row>
    <row r="42" spans="1:7">
      <c r="C42" s="3"/>
    </row>
    <row r="43" spans="1:7">
      <c r="C43" s="3"/>
    </row>
    <row r="44" spans="1:7">
      <c r="C44" s="3"/>
    </row>
    <row r="45" spans="1:7">
      <c r="C45" s="3"/>
    </row>
    <row r="46" spans="1:7">
      <c r="C46" s="3"/>
    </row>
    <row r="47" spans="1:7">
      <c r="C47" s="3"/>
    </row>
    <row r="48" spans="1:7">
      <c r="C48" s="3"/>
    </row>
    <row r="49" spans="3:3">
      <c r="C49" s="3"/>
    </row>
    <row r="50" spans="3:3">
      <c r="C50" s="3"/>
    </row>
  </sheetData>
  <mergeCells count="15">
    <mergeCell ref="C4:C5"/>
    <mergeCell ref="D4:E4"/>
    <mergeCell ref="F4:G4"/>
    <mergeCell ref="A33:C33"/>
    <mergeCell ref="A1:D1"/>
    <mergeCell ref="A32:C32"/>
    <mergeCell ref="A4:A5"/>
    <mergeCell ref="B4:B5"/>
    <mergeCell ref="A30:C30"/>
    <mergeCell ref="A31:C31"/>
    <mergeCell ref="A23:A24"/>
    <mergeCell ref="B23:B24"/>
    <mergeCell ref="C23:C24"/>
    <mergeCell ref="D23:E23"/>
    <mergeCell ref="F23:G23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53" orientation="landscape" horizontalDpi="4294967295" verticalDpi="300" r:id="rId1"/>
  <headerFooter alignWithMargins="0">
    <oddHeader xml:space="preserve">&amp;R&amp;9Tabela Nr 1 
do Uchwały Rady Powiatu Wołomińskiego Nr IV-32/2015 
   z dnia  19 lutego 2015 r. </oddHeader>
  </headerFooter>
  <rowBreaks count="1" manualBreakCount="1">
    <brk id="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2015-02-05T09:19:32Z</cp:lastPrinted>
  <dcterms:created xsi:type="dcterms:W3CDTF">2008-11-04T11:49:28Z</dcterms:created>
  <dcterms:modified xsi:type="dcterms:W3CDTF">2015-02-23T11:28:46Z</dcterms:modified>
</cp:coreProperties>
</file>